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2. presupuestal\"/>
    </mc:Choice>
  </mc:AlternateContent>
  <xr:revisionPtr revIDLastSave="0" documentId="13_ncr:1_{8BB794BF-554B-4030-A684-155EFDE169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1" r:id="rId1"/>
  </sheets>
  <definedNames>
    <definedName name="_xlnm.Print_Area" localSheetId="0">EAI!$A$1:$K$54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25" i="1"/>
  <c r="I25" i="1"/>
  <c r="I42" i="1" s="1"/>
  <c r="H25" i="1"/>
  <c r="H42" i="1" s="1"/>
  <c r="G25" i="1"/>
  <c r="G42" i="1" s="1"/>
  <c r="F25" i="1"/>
  <c r="F42" i="1" s="1"/>
  <c r="E25" i="1"/>
  <c r="E42" i="1" s="1"/>
  <c r="J39" i="1"/>
  <c r="I39" i="1"/>
  <c r="H39" i="1"/>
  <c r="G39" i="1"/>
  <c r="F39" i="1"/>
  <c r="E39" i="1"/>
  <c r="G38" i="1"/>
  <c r="G37" i="1"/>
  <c r="G36" i="1"/>
  <c r="G18" i="1"/>
  <c r="G17" i="1"/>
  <c r="G16" i="1"/>
  <c r="G15" i="1"/>
  <c r="G14" i="1"/>
  <c r="G13" i="1"/>
  <c r="G12" i="1"/>
  <c r="G11" i="1"/>
  <c r="G10" i="1"/>
  <c r="I19" i="1"/>
  <c r="H19" i="1"/>
  <c r="F19" i="1"/>
  <c r="E19" i="1"/>
  <c r="J38" i="1"/>
  <c r="J37" i="1"/>
  <c r="J36" i="1"/>
  <c r="J35" i="1"/>
  <c r="G35" i="1"/>
  <c r="J18" i="1"/>
  <c r="J17" i="1"/>
  <c r="J16" i="1"/>
  <c r="J15" i="1"/>
  <c r="J14" i="1"/>
  <c r="J13" i="1"/>
  <c r="J12" i="1"/>
  <c r="J11" i="1"/>
  <c r="J10" i="1"/>
  <c r="J9" i="1"/>
  <c r="G9" i="1"/>
  <c r="G19" i="1" l="1"/>
  <c r="J19" i="1"/>
  <c r="J40" i="1"/>
  <c r="G40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F34" i="1"/>
  <c r="H34" i="1"/>
  <c r="I34" i="1"/>
  <c r="E34" i="1"/>
  <c r="J34" i="1" l="1"/>
  <c r="G34" i="1"/>
</calcChain>
</file>

<file path=xl/sharedStrings.xml><?xml version="1.0" encoding="utf-8"?>
<sst xmlns="http://schemas.openxmlformats.org/spreadsheetml/2006/main" count="63" uniqueCount="37">
  <si>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</si>
  <si>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</si>
  <si>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</si>
  <si>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</si>
  <si>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</si>
  <si>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</si>
  <si>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</si>
  <si>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</si>
  <si>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</si>
  <si>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</si>
  <si>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</si>
  <si>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</si>
  <si>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</si>
  <si>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</si>
  <si>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</si>
  <si>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</si>
  <si>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</si>
  <si>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</si>
  <si>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</si>
  <si>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</si>
  <si>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</si>
  <si>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</si>
  <si>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</si>
  <si>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</si>
  <si>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</si>
  <si>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</si>
  <si>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</si>
  <si>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</si>
  <si>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</si>
  <si>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</si>
  <si>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</si>
  <si>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</si>
  <si>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ENTIDAD SUPERIOR DE FISCALIZACIÓN DEL ESTADO DE QUERÉTARO</t>
  </si>
  <si>
    <t>Bajo protesta de decir verdad declaramos que los Estados Financieros y sus Notas son razonablemente correctos y responsabilidad del emisor.</t>
  </si>
  <si>
    <t>Información de Periodos Intermedios</t>
  </si>
  <si>
    <t xml:space="preserve">Productos 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</si>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</sst>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color theme="1"/>
      <name val="Calibri"/>
      <family val="2"/>
      <scheme val="minor"/>
    </font>
    <font>
      <b/>
      <sz val="9.5"/>
      <name val="Arial"/>
      <family val="2"/>
    </font>
    <font>
      <sz val="9.5"/>
      <color rgb="FF000000"/>
      <name val="Arial"/>
      <family val="2"/>
    </font>
    <font>
      <b/>
      <sz val="9.5"/>
      <color theme="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"/>
      <name val="Arial"/>
      <family val="2"/>
    </font>
    <font>
      <b/>
      <sz val="9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4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wrapText="1"/>
    </xf>
    <xf numFmtId="0" fontId="6" fillId="2" borderId="4" xfId="4" applyFont="1" applyFill="1" applyBorder="1" applyAlignment="1">
      <alignment horizontal="centerContinuous"/>
    </xf>
    <xf numFmtId="0" fontId="6" fillId="2" borderId="5" xfId="4" applyFont="1" applyFill="1" applyBorder="1" applyAlignment="1">
      <alignment horizontal="centerContinuous"/>
    </xf>
    <xf numFmtId="0" fontId="6" fillId="2" borderId="6" xfId="4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2" borderId="4" xfId="4" applyFont="1" applyFill="1" applyBorder="1" applyAlignment="1">
      <alignment horizontal="centerContinuous"/>
    </xf>
    <xf numFmtId="0" fontId="9" fillId="2" borderId="5" xfId="4" applyFont="1" applyFill="1" applyBorder="1" applyAlignment="1">
      <alignment horizontal="centerContinuous"/>
    </xf>
    <xf numFmtId="0" fontId="9" fillId="2" borderId="6" xfId="4" applyFont="1" applyFill="1" applyBorder="1" applyAlignment="1">
      <alignment horizontal="left" wrapText="1" indent="1"/>
    </xf>
    <xf numFmtId="0" fontId="10" fillId="0" borderId="0" xfId="0" applyFont="1"/>
    <xf numFmtId="0" fontId="11" fillId="2" borderId="0" xfId="0" applyFont="1" applyFill="1" applyAlignment="1">
      <alignment horizontal="left" wrapText="1"/>
    </xf>
    <xf numFmtId="0" fontId="12" fillId="0" borderId="0" xfId="0" applyFont="1"/>
    <xf numFmtId="0" fontId="0" fillId="0" borderId="0" xfId="0" applyAlignment="1">
      <alignment vertical="center"/>
    </xf>
    <xf numFmtId="0" fontId="6" fillId="2" borderId="11" xfId="4" applyFont="1" applyFill="1" applyBorder="1" applyAlignment="1">
      <alignment horizontal="left"/>
    </xf>
    <xf numFmtId="0" fontId="6" fillId="2" borderId="0" xfId="4" applyFont="1" applyFill="1" applyAlignment="1">
      <alignment horizontal="left"/>
    </xf>
    <xf numFmtId="0" fontId="8" fillId="0" borderId="7" xfId="0" applyFont="1" applyBorder="1"/>
    <xf numFmtId="0" fontId="5" fillId="2" borderId="11" xfId="4" applyFont="1" applyFill="1" applyBorder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13" fillId="2" borderId="7" xfId="0" applyFont="1" applyFill="1" applyBorder="1" applyAlignment="1">
      <alignment vertical="center" wrapText="1"/>
    </xf>
    <xf numFmtId="3" fontId="16" fillId="2" borderId="8" xfId="4" applyNumberFormat="1" applyFont="1" applyFill="1" applyBorder="1" applyAlignment="1">
      <alignment horizontal="right"/>
    </xf>
    <xf numFmtId="0" fontId="17" fillId="0" borderId="0" xfId="0" applyFont="1"/>
    <xf numFmtId="3" fontId="19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9" xfId="0" applyNumberFormat="1" applyFont="1" applyFill="1" applyBorder="1" applyAlignment="1">
      <alignment horizontal="right" vertical="center" wrapText="1"/>
    </xf>
    <xf numFmtId="3" fontId="20" fillId="2" borderId="9" xfId="2" applyNumberFormat="1" applyFont="1" applyFill="1" applyBorder="1" applyAlignment="1">
      <alignment horizontal="right"/>
    </xf>
    <xf numFmtId="3" fontId="15" fillId="2" borderId="10" xfId="2" applyNumberFormat="1" applyFont="1" applyFill="1" applyBorder="1" applyAlignment="1">
      <alignment horizontal="right"/>
    </xf>
    <xf numFmtId="37" fontId="22" fillId="3" borderId="8" xfId="1" applyNumberFormat="1" applyFont="1" applyFill="1" applyBorder="1" applyAlignment="1" applyProtection="1">
      <alignment horizontal="center" vertical="center"/>
    </xf>
    <xf numFmtId="37" fontId="22" fillId="3" borderId="8" xfId="1" applyNumberFormat="1" applyFont="1" applyFill="1" applyBorder="1" applyAlignment="1" applyProtection="1">
      <alignment horizontal="center" wrapText="1"/>
    </xf>
    <xf numFmtId="37" fontId="22" fillId="3" borderId="8" xfId="1" applyNumberFormat="1" applyFont="1" applyFill="1" applyBorder="1" applyAlignment="1" applyProtection="1">
      <alignment horizontal="center"/>
    </xf>
    <xf numFmtId="0" fontId="23" fillId="0" borderId="0" xfId="0" applyFont="1"/>
    <xf numFmtId="0" fontId="24" fillId="0" borderId="0" xfId="0" applyFont="1"/>
    <xf numFmtId="3" fontId="15" fillId="2" borderId="7" xfId="2" applyNumberFormat="1" applyFont="1" applyFill="1" applyBorder="1" applyAlignment="1" applyProtection="1">
      <alignment horizontal="right"/>
      <protection locked="0"/>
    </xf>
    <xf numFmtId="3" fontId="15" fillId="2" borderId="7" xfId="2" applyNumberFormat="1" applyFont="1" applyFill="1" applyBorder="1" applyAlignment="1" applyProtection="1">
      <alignment horizontal="right"/>
    </xf>
    <xf numFmtId="3" fontId="18" fillId="2" borderId="9" xfId="0" applyNumberFormat="1" applyFont="1" applyFill="1" applyBorder="1" applyAlignment="1">
      <alignment horizontal="right" vertical="center" wrapText="1"/>
    </xf>
    <xf numFmtId="3" fontId="27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2" borderId="12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3" fontId="21" fillId="2" borderId="14" xfId="4" applyNumberFormat="1" applyFont="1" applyFill="1" applyBorder="1"/>
    <xf numFmtId="3" fontId="21" fillId="2" borderId="10" xfId="4" applyNumberFormat="1" applyFont="1" applyFill="1" applyBorder="1"/>
    <xf numFmtId="37" fontId="4" fillId="0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2" borderId="11" xfId="4" applyFont="1" applyFill="1" applyBorder="1" applyAlignment="1">
      <alignment horizontal="left" vertical="center" wrapText="1"/>
    </xf>
    <xf numFmtId="0" fontId="6" fillId="2" borderId="0" xfId="4" applyFont="1" applyFill="1" applyAlignment="1">
      <alignment horizontal="left" vertical="center" wrapText="1"/>
    </xf>
    <xf numFmtId="0" fontId="6" fillId="2" borderId="7" xfId="4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2" borderId="1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37" fontId="22" fillId="3" borderId="8" xfId="1" applyNumberFormat="1" applyFont="1" applyFill="1" applyBorder="1" applyAlignment="1" applyProtection="1">
      <alignment horizontal="center" vertical="center" wrapText="1"/>
    </xf>
    <xf numFmtId="37" fontId="22" fillId="3" borderId="8" xfId="1" applyNumberFormat="1" applyFont="1" applyFill="1" applyBorder="1" applyAlignment="1" applyProtection="1">
      <alignment horizontal="center" vertical="center"/>
    </xf>
    <xf numFmtId="37" fontId="22" fillId="3" borderId="4" xfId="1" applyNumberFormat="1" applyFont="1" applyFill="1" applyBorder="1" applyAlignment="1" applyProtection="1">
      <alignment horizontal="center"/>
    </xf>
    <xf numFmtId="37" fontId="22" fillId="3" borderId="5" xfId="1" applyNumberFormat="1" applyFont="1" applyFill="1" applyBorder="1" applyAlignment="1" applyProtection="1">
      <alignment horizontal="center"/>
    </xf>
    <xf numFmtId="37" fontId="22" fillId="3" borderId="6" xfId="1" applyNumberFormat="1" applyFont="1" applyFill="1" applyBorder="1" applyAlignment="1" applyProtection="1">
      <alignment horizontal="center"/>
    </xf>
    <xf numFmtId="3" fontId="16" fillId="2" borderId="14" xfId="4" applyNumberFormat="1" applyFont="1" applyFill="1" applyBorder="1" applyAlignment="1">
      <alignment horizontal="right"/>
    </xf>
    <xf numFmtId="3" fontId="16" fillId="2" borderId="10" xfId="4" applyNumberFormat="1" applyFont="1" applyFill="1" applyBorder="1" applyAlignment="1">
      <alignment horizontal="right"/>
    </xf>
    <xf numFmtId="37" fontId="26" fillId="0" borderId="0" xfId="1" applyNumberFormat="1" applyFont="1" applyFill="1" applyBorder="1" applyAlignment="1" applyProtection="1">
      <alignment horizontal="center"/>
      <protection locked="0"/>
    </xf>
    <xf numFmtId="37" fontId="26" fillId="0" borderId="0" xfId="1" applyNumberFormat="1" applyFont="1" applyFill="1" applyBorder="1" applyAlignment="1" applyProtection="1">
      <alignment horizontal="center"/>
    </xf>
    <xf numFmtId="37" fontId="22" fillId="3" borderId="8" xfId="1" applyNumberFormat="1" applyFont="1" applyFill="1" applyBorder="1" applyAlignment="1" applyProtection="1">
      <alignment horizontal="center"/>
    </xf>
  </cellXfs>
  <cellStyles count="11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3" xfId="5" xr:uid="{00000000-0005-0000-0000-000005000000}"/>
    <cellStyle name="Millares 4" xfId="7" xr:uid="{00000000-0005-0000-0000-000006000000}"/>
    <cellStyle name="Millares 5" xfId="9" xr:uid="{00000000-0005-0000-0000-000007000000}"/>
    <cellStyle name="Normal" xfId="0" builtinId="0"/>
    <cellStyle name="Normal 2" xfId="3" xr:uid="{00000000-0005-0000-0000-000009000000}"/>
    <cellStyle name="Normal 9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47625</xdr:rowOff>
    </xdr:from>
    <xdr:to>
      <xdr:col>3</xdr:col>
      <xdr:colOff>228600</xdr:colOff>
      <xdr:row>4</xdr:row>
      <xdr:rowOff>171450</xdr:rowOff>
    </xdr:to>
    <xdr:pic>
      <xdr:nvPicPr>
        <xdr:cNvPr id="1034" name="Imagen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38125"/>
          <a:ext cx="1390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550985</xdr:colOff>
      <xdr:row>49</xdr:row>
      <xdr:rowOff>4101</xdr:rowOff>
    </xdr:from>
    <xdr:to>
      <xdr:col>9</xdr:col>
      <xdr:colOff>715108</xdr:colOff>
      <xdr:row>53</xdr:row>
      <xdr:rowOff>96417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CBA87B1-DF9E-4BAA-A788-F4C9A2E15659}"/>
            </a:ext>
          </a:extLst>
        </xdr:cNvPr>
        <xdr:cNvSpPr txBox="1"/>
      </xdr:nvSpPr>
      <xdr:spPr>
        <a:xfrm>
          <a:off x="7971693" y="9710809"/>
          <a:ext cx="3399692" cy="8660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 Presupuesto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2505705</xdr:colOff>
      <xdr:row>49</xdr:row>
      <xdr:rowOff>21455</xdr:rowOff>
    </xdr:from>
    <xdr:to>
      <xdr:col>6</xdr:col>
      <xdr:colOff>151109</xdr:colOff>
      <xdr:row>53</xdr:row>
      <xdr:rowOff>157082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A5D1605-790E-4EE2-BDD0-9BD3980AEBB2}"/>
            </a:ext>
          </a:extLst>
        </xdr:cNvPr>
        <xdr:cNvSpPr txBox="1"/>
      </xdr:nvSpPr>
      <xdr:spPr>
        <a:xfrm>
          <a:off x="4055536" y="9552913"/>
          <a:ext cx="3496014" cy="8847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83136</xdr:colOff>
      <xdr:row>49</xdr:row>
      <xdr:rowOff>18005</xdr:rowOff>
    </xdr:from>
    <xdr:to>
      <xdr:col>3</xdr:col>
      <xdr:colOff>2143932</xdr:colOff>
      <xdr:row>53</xdr:row>
      <xdr:rowOff>95586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6DFA963-9A26-4180-AE71-A1FECEB8394F}"/>
            </a:ext>
          </a:extLst>
        </xdr:cNvPr>
        <xdr:cNvSpPr txBox="1"/>
      </xdr:nvSpPr>
      <xdr:spPr>
        <a:xfrm>
          <a:off x="328526" y="9549463"/>
          <a:ext cx="3365237" cy="826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531"/>
  <sheetViews>
    <sheetView showGridLines="0" tabSelected="1" zoomScale="72" zoomScaleNormal="100" workbookViewId="0">
      <selection activeCell="J42" sqref="J42:J43"/>
    </sheetView>
  </sheetViews>
  <sheetFormatPr baseColWidth="10" defaultColWidth="0" defaultRowHeight="14.4" zeroHeight="1" x14ac:dyDescent="0.3"/>
  <cols>
    <col min="1" max="1" width="3.6640625" customWidth="1"/>
    <col min="2" max="2" width="7.44140625" customWidth="1"/>
    <col min="3" max="3" width="11.44140625" customWidth="1"/>
    <col min="4" max="4" width="54.109375" customWidth="1"/>
    <col min="5" max="10" width="15.6640625" customWidth="1"/>
    <col min="11" max="11" width="3.6640625" customWidth="1"/>
  </cols>
  <sheetData>
    <row r="1" spans="2:10" x14ac:dyDescent="0.3"/>
    <row r="2" spans="2:10" x14ac:dyDescent="0.3">
      <c r="B2" s="46" t="s">
        <v>34</v>
      </c>
      <c r="C2" s="46"/>
      <c r="D2" s="46"/>
      <c r="E2" s="46"/>
      <c r="F2" s="46"/>
      <c r="G2" s="46"/>
      <c r="H2" s="46"/>
      <c r="I2" s="46"/>
      <c r="J2" s="46"/>
    </row>
    <row r="3" spans="2:10" x14ac:dyDescent="0.3">
      <c r="B3" s="64" t="s">
        <v>32</v>
      </c>
      <c r="C3" s="64"/>
      <c r="D3" s="64"/>
      <c r="E3" s="64"/>
      <c r="F3" s="64"/>
      <c r="G3" s="64"/>
      <c r="H3" s="64"/>
      <c r="I3" s="64"/>
      <c r="J3" s="64"/>
    </row>
    <row r="4" spans="2:10" x14ac:dyDescent="0.3">
      <c r="B4" s="65" t="s">
        <v>0</v>
      </c>
      <c r="C4" s="65"/>
      <c r="D4" s="65"/>
      <c r="E4" s="65"/>
      <c r="F4" s="65"/>
      <c r="G4" s="65"/>
      <c r="H4" s="65"/>
      <c r="I4" s="65"/>
      <c r="J4" s="65"/>
    </row>
    <row r="5" spans="2:10" x14ac:dyDescent="0.3">
      <c r="B5" s="65" t="s">
        <v>36</v>
      </c>
      <c r="C5" s="65"/>
      <c r="D5" s="65"/>
      <c r="E5" s="65"/>
      <c r="F5" s="65"/>
      <c r="G5" s="65"/>
      <c r="H5" s="65"/>
      <c r="I5" s="65"/>
      <c r="J5" s="65"/>
    </row>
    <row r="6" spans="2:10" x14ac:dyDescent="0.3">
      <c r="B6" s="57" t="s">
        <v>1</v>
      </c>
      <c r="C6" s="58"/>
      <c r="D6" s="58"/>
      <c r="E6" s="66" t="s">
        <v>2</v>
      </c>
      <c r="F6" s="66"/>
      <c r="G6" s="66"/>
      <c r="H6" s="66"/>
      <c r="I6" s="66"/>
      <c r="J6" s="57" t="s">
        <v>3</v>
      </c>
    </row>
    <row r="7" spans="2:10" ht="27" x14ac:dyDescent="0.3">
      <c r="B7" s="58"/>
      <c r="C7" s="58"/>
      <c r="D7" s="58"/>
      <c r="E7" s="27" t="s">
        <v>4</v>
      </c>
      <c r="F7" s="28" t="s">
        <v>5</v>
      </c>
      <c r="G7" s="27" t="s">
        <v>6</v>
      </c>
      <c r="H7" s="27" t="s">
        <v>7</v>
      </c>
      <c r="I7" s="27" t="s">
        <v>8</v>
      </c>
      <c r="J7" s="57"/>
    </row>
    <row r="8" spans="2:10" ht="14.25" customHeight="1" x14ac:dyDescent="0.3">
      <c r="B8" s="58"/>
      <c r="C8" s="58"/>
      <c r="D8" s="58"/>
      <c r="E8" s="29" t="s">
        <v>9</v>
      </c>
      <c r="F8" s="29" t="s">
        <v>10</v>
      </c>
      <c r="G8" s="29" t="s">
        <v>11</v>
      </c>
      <c r="H8" s="29" t="s">
        <v>12</v>
      </c>
      <c r="I8" s="29" t="s">
        <v>13</v>
      </c>
      <c r="J8" s="29" t="s">
        <v>25</v>
      </c>
    </row>
    <row r="9" spans="2:10" x14ac:dyDescent="0.3">
      <c r="B9" s="54" t="s">
        <v>14</v>
      </c>
      <c r="C9" s="40"/>
      <c r="D9" s="41"/>
      <c r="E9" s="32">
        <v>0</v>
      </c>
      <c r="F9" s="32">
        <v>0</v>
      </c>
      <c r="G9" s="32">
        <f>E9+F9</f>
        <v>0</v>
      </c>
      <c r="H9" s="32">
        <v>0</v>
      </c>
      <c r="I9" s="32">
        <v>0</v>
      </c>
      <c r="J9" s="32">
        <f>I9-E9</f>
        <v>0</v>
      </c>
    </row>
    <row r="10" spans="2:10" x14ac:dyDescent="0.3">
      <c r="B10" s="54" t="s">
        <v>15</v>
      </c>
      <c r="C10" s="40"/>
      <c r="D10" s="41"/>
      <c r="E10" s="32">
        <v>0</v>
      </c>
      <c r="F10" s="32">
        <v>0</v>
      </c>
      <c r="G10" s="32">
        <f t="shared" ref="G10:G18" si="0">E10+F10</f>
        <v>0</v>
      </c>
      <c r="H10" s="32">
        <v>0</v>
      </c>
      <c r="I10" s="32">
        <v>0</v>
      </c>
      <c r="J10" s="32">
        <f>I10-E10</f>
        <v>0</v>
      </c>
    </row>
    <row r="11" spans="2:10" x14ac:dyDescent="0.3">
      <c r="B11" s="54" t="s">
        <v>16</v>
      </c>
      <c r="C11" s="40"/>
      <c r="D11" s="41"/>
      <c r="E11" s="32">
        <v>0</v>
      </c>
      <c r="F11" s="32">
        <v>0</v>
      </c>
      <c r="G11" s="32">
        <f t="shared" si="0"/>
        <v>0</v>
      </c>
      <c r="H11" s="32">
        <v>0</v>
      </c>
      <c r="I11" s="32">
        <v>0</v>
      </c>
      <c r="J11" s="32">
        <f>I11-E11</f>
        <v>0</v>
      </c>
    </row>
    <row r="12" spans="2:10" x14ac:dyDescent="0.3">
      <c r="B12" s="54" t="s">
        <v>17</v>
      </c>
      <c r="C12" s="40"/>
      <c r="D12" s="41"/>
      <c r="E12" s="32">
        <v>0</v>
      </c>
      <c r="F12" s="32">
        <v>0</v>
      </c>
      <c r="G12" s="32">
        <f t="shared" si="0"/>
        <v>0</v>
      </c>
      <c r="H12" s="32">
        <v>0</v>
      </c>
      <c r="I12" s="32">
        <v>0</v>
      </c>
      <c r="J12" s="32">
        <f>I12-E12</f>
        <v>0</v>
      </c>
    </row>
    <row r="13" spans="2:10" x14ac:dyDescent="0.3">
      <c r="B13" s="54" t="s">
        <v>18</v>
      </c>
      <c r="C13" s="40"/>
      <c r="D13" s="41"/>
      <c r="E13" s="32">
        <v>0</v>
      </c>
      <c r="F13" s="33">
        <v>905.9</v>
      </c>
      <c r="G13" s="32">
        <f t="shared" si="0"/>
        <v>905.9</v>
      </c>
      <c r="H13" s="33">
        <v>905.9</v>
      </c>
      <c r="I13" s="33">
        <v>905.9</v>
      </c>
      <c r="J13" s="32">
        <f t="shared" ref="J13:J18" si="1">I13-E13</f>
        <v>905.9</v>
      </c>
    </row>
    <row r="14" spans="2:10" x14ac:dyDescent="0.3">
      <c r="B14" s="54" t="s">
        <v>19</v>
      </c>
      <c r="C14" s="40"/>
      <c r="D14" s="41"/>
      <c r="E14" s="32">
        <v>0</v>
      </c>
      <c r="F14" s="33">
        <v>0</v>
      </c>
      <c r="G14" s="32">
        <f t="shared" si="0"/>
        <v>0</v>
      </c>
      <c r="H14" s="33">
        <v>0</v>
      </c>
      <c r="I14" s="33">
        <v>0</v>
      </c>
      <c r="J14" s="32">
        <f t="shared" si="1"/>
        <v>0</v>
      </c>
    </row>
    <row r="15" spans="2:10" ht="24" customHeight="1" x14ac:dyDescent="0.3">
      <c r="B15" s="54" t="s">
        <v>26</v>
      </c>
      <c r="C15" s="40"/>
      <c r="D15" s="41"/>
      <c r="E15" s="32">
        <v>2675000</v>
      </c>
      <c r="F15" s="32">
        <v>232162.66</v>
      </c>
      <c r="G15" s="32">
        <f t="shared" si="0"/>
        <v>2907162.66</v>
      </c>
      <c r="H15" s="32">
        <v>914987.18</v>
      </c>
      <c r="I15" s="32">
        <v>914987.18</v>
      </c>
      <c r="J15" s="32">
        <f t="shared" si="1"/>
        <v>-1760012.8199999998</v>
      </c>
    </row>
    <row r="16" spans="2:10" ht="27.75" customHeight="1" x14ac:dyDescent="0.3">
      <c r="B16" s="54" t="s">
        <v>28</v>
      </c>
      <c r="C16" s="40"/>
      <c r="D16" s="41"/>
      <c r="E16" s="32">
        <v>0</v>
      </c>
      <c r="F16" s="32">
        <v>155500</v>
      </c>
      <c r="G16" s="32">
        <f t="shared" si="0"/>
        <v>155500</v>
      </c>
      <c r="H16" s="32">
        <v>155500</v>
      </c>
      <c r="I16" s="32">
        <v>155500</v>
      </c>
      <c r="J16" s="32">
        <f t="shared" si="1"/>
        <v>155500</v>
      </c>
    </row>
    <row r="17" spans="2:10" x14ac:dyDescent="0.3">
      <c r="B17" s="54" t="s">
        <v>27</v>
      </c>
      <c r="C17" s="40"/>
      <c r="D17" s="41"/>
      <c r="E17" s="32">
        <v>109860238</v>
      </c>
      <c r="F17" s="32">
        <v>0</v>
      </c>
      <c r="G17" s="32">
        <f t="shared" si="0"/>
        <v>109860238</v>
      </c>
      <c r="H17" s="32">
        <v>51300721</v>
      </c>
      <c r="I17" s="32">
        <v>51300721</v>
      </c>
      <c r="J17" s="32">
        <f t="shared" si="1"/>
        <v>-58559517</v>
      </c>
    </row>
    <row r="18" spans="2:10" x14ac:dyDescent="0.3">
      <c r="B18" s="54" t="s">
        <v>20</v>
      </c>
      <c r="C18" s="40"/>
      <c r="D18" s="41"/>
      <c r="E18" s="32">
        <v>0</v>
      </c>
      <c r="F18" s="32">
        <v>0</v>
      </c>
      <c r="G18" s="32">
        <f t="shared" si="0"/>
        <v>0</v>
      </c>
      <c r="H18" s="32">
        <v>0</v>
      </c>
      <c r="I18" s="32">
        <v>0</v>
      </c>
      <c r="J18" s="32">
        <f t="shared" si="1"/>
        <v>0</v>
      </c>
    </row>
    <row r="19" spans="2:10" x14ac:dyDescent="0.3">
      <c r="B19" s="4"/>
      <c r="C19" s="5"/>
      <c r="D19" s="6" t="s">
        <v>21</v>
      </c>
      <c r="E19" s="21">
        <f>SUM(E9:E18)</f>
        <v>112535238</v>
      </c>
      <c r="F19" s="21">
        <f t="shared" ref="F19:I19" si="2">SUM(F9:F18)</f>
        <v>388568.56</v>
      </c>
      <c r="G19" s="21">
        <f t="shared" si="2"/>
        <v>112923806.56</v>
      </c>
      <c r="H19" s="21">
        <f t="shared" si="2"/>
        <v>52372114.079999998</v>
      </c>
      <c r="I19" s="21">
        <f t="shared" si="2"/>
        <v>52372114.079999998</v>
      </c>
      <c r="J19" s="62">
        <f>SUM(J9:J18)</f>
        <v>-60163123.920000002</v>
      </c>
    </row>
    <row r="20" spans="2:10" ht="15" customHeight="1" x14ac:dyDescent="0.3">
      <c r="E20" s="22"/>
      <c r="F20" s="22"/>
      <c r="G20" s="22"/>
      <c r="H20" s="55" t="s">
        <v>31</v>
      </c>
      <c r="I20" s="56"/>
      <c r="J20" s="63"/>
    </row>
    <row r="21" spans="2:10" ht="5.0999999999999996" customHeight="1" x14ac:dyDescent="0.3"/>
    <row r="22" spans="2:10" ht="15" customHeight="1" x14ac:dyDescent="0.3">
      <c r="B22" s="57" t="s">
        <v>22</v>
      </c>
      <c r="C22" s="58"/>
      <c r="D22" s="58"/>
      <c r="E22" s="59" t="s">
        <v>2</v>
      </c>
      <c r="F22" s="60"/>
      <c r="G22" s="60"/>
      <c r="H22" s="60"/>
      <c r="I22" s="61"/>
      <c r="J22" s="57" t="s">
        <v>3</v>
      </c>
    </row>
    <row r="23" spans="2:10" ht="27" x14ac:dyDescent="0.3">
      <c r="B23" s="58"/>
      <c r="C23" s="58"/>
      <c r="D23" s="58"/>
      <c r="E23" s="27" t="s">
        <v>4</v>
      </c>
      <c r="F23" s="28" t="s">
        <v>24</v>
      </c>
      <c r="G23" s="27" t="s">
        <v>6</v>
      </c>
      <c r="H23" s="27" t="s">
        <v>7</v>
      </c>
      <c r="I23" s="27" t="s">
        <v>8</v>
      </c>
      <c r="J23" s="57"/>
    </row>
    <row r="24" spans="2:10" ht="16.5" customHeight="1" x14ac:dyDescent="0.3">
      <c r="B24" s="58"/>
      <c r="C24" s="58"/>
      <c r="D24" s="58"/>
      <c r="E24" s="29" t="s">
        <v>9</v>
      </c>
      <c r="F24" s="29" t="s">
        <v>10</v>
      </c>
      <c r="G24" s="29" t="s">
        <v>11</v>
      </c>
      <c r="H24" s="29" t="s">
        <v>12</v>
      </c>
      <c r="I24" s="29" t="s">
        <v>13</v>
      </c>
      <c r="J24" s="29" t="s">
        <v>25</v>
      </c>
    </row>
    <row r="25" spans="2:10" x14ac:dyDescent="0.3">
      <c r="B25" s="15" t="s">
        <v>29</v>
      </c>
      <c r="C25" s="16"/>
      <c r="D25" s="17"/>
      <c r="E25" s="35">
        <f>SUM(E26:E33)</f>
        <v>0</v>
      </c>
      <c r="F25" s="35">
        <f t="shared" ref="F25:J25" si="3">SUM(F26:F33)</f>
        <v>155500</v>
      </c>
      <c r="G25" s="35">
        <f t="shared" si="3"/>
        <v>155500</v>
      </c>
      <c r="H25" s="35">
        <f t="shared" si="3"/>
        <v>155500</v>
      </c>
      <c r="I25" s="35">
        <f t="shared" si="3"/>
        <v>155500</v>
      </c>
      <c r="J25" s="35">
        <f t="shared" si="3"/>
        <v>155500</v>
      </c>
    </row>
    <row r="26" spans="2:10" x14ac:dyDescent="0.3">
      <c r="B26" s="18"/>
      <c r="C26" s="40" t="s">
        <v>14</v>
      </c>
      <c r="D26" s="41"/>
      <c r="E26" s="23">
        <v>0</v>
      </c>
      <c r="F26" s="23">
        <v>0</v>
      </c>
      <c r="G26" s="24">
        <f>E26+F26</f>
        <v>0</v>
      </c>
      <c r="H26" s="23">
        <v>0</v>
      </c>
      <c r="I26" s="23">
        <v>0</v>
      </c>
      <c r="J26" s="24">
        <f>I26-E26</f>
        <v>0</v>
      </c>
    </row>
    <row r="27" spans="2:10" x14ac:dyDescent="0.3">
      <c r="B27" s="18"/>
      <c r="C27" s="40" t="s">
        <v>15</v>
      </c>
      <c r="D27" s="41"/>
      <c r="E27" s="23">
        <v>0</v>
      </c>
      <c r="F27" s="23">
        <v>0</v>
      </c>
      <c r="G27" s="24">
        <f>E27+F27</f>
        <v>0</v>
      </c>
      <c r="H27" s="23">
        <v>0</v>
      </c>
      <c r="I27" s="23">
        <v>0</v>
      </c>
      <c r="J27" s="24">
        <f>I27-E27</f>
        <v>0</v>
      </c>
    </row>
    <row r="28" spans="2:10" ht="15" customHeight="1" x14ac:dyDescent="0.3">
      <c r="B28" s="18"/>
      <c r="C28" s="40" t="s">
        <v>16</v>
      </c>
      <c r="D28" s="41"/>
      <c r="E28" s="23">
        <v>0</v>
      </c>
      <c r="F28" s="23">
        <v>0</v>
      </c>
      <c r="G28" s="24">
        <f t="shared" ref="G28:G33" si="4">E28+F28</f>
        <v>0</v>
      </c>
      <c r="H28" s="23">
        <v>0</v>
      </c>
      <c r="I28" s="23">
        <v>0</v>
      </c>
      <c r="J28" s="24">
        <f>I28-E28</f>
        <v>0</v>
      </c>
    </row>
    <row r="29" spans="2:10" x14ac:dyDescent="0.3">
      <c r="B29" s="18"/>
      <c r="C29" s="40" t="s">
        <v>17</v>
      </c>
      <c r="D29" s="41"/>
      <c r="E29" s="23">
        <v>0</v>
      </c>
      <c r="F29" s="24">
        <v>0</v>
      </c>
      <c r="G29" s="24">
        <f t="shared" si="4"/>
        <v>0</v>
      </c>
      <c r="H29" s="24">
        <v>0</v>
      </c>
      <c r="I29" s="24">
        <v>0</v>
      </c>
      <c r="J29" s="24">
        <f t="shared" ref="J29:J33" si="5">I29-E29</f>
        <v>0</v>
      </c>
    </row>
    <row r="30" spans="2:10" x14ac:dyDescent="0.3">
      <c r="B30" s="18"/>
      <c r="C30" s="40" t="s">
        <v>35</v>
      </c>
      <c r="D30" s="41"/>
      <c r="E30" s="23">
        <v>0</v>
      </c>
      <c r="F30" s="23">
        <v>0</v>
      </c>
      <c r="G30" s="24">
        <f t="shared" si="4"/>
        <v>0</v>
      </c>
      <c r="H30" s="23">
        <v>0</v>
      </c>
      <c r="I30" s="23">
        <v>0</v>
      </c>
      <c r="J30" s="24">
        <f t="shared" si="5"/>
        <v>0</v>
      </c>
    </row>
    <row r="31" spans="2:10" ht="15" customHeight="1" x14ac:dyDescent="0.3">
      <c r="B31" s="18"/>
      <c r="C31" s="40" t="s">
        <v>19</v>
      </c>
      <c r="D31" s="41"/>
      <c r="E31" s="23">
        <v>0</v>
      </c>
      <c r="F31" s="23">
        <v>0</v>
      </c>
      <c r="G31" s="24">
        <f t="shared" si="4"/>
        <v>0</v>
      </c>
      <c r="H31" s="23">
        <v>0</v>
      </c>
      <c r="I31" s="23">
        <v>0</v>
      </c>
      <c r="J31" s="24">
        <f t="shared" si="5"/>
        <v>0</v>
      </c>
    </row>
    <row r="32" spans="2:10" ht="20.25" customHeight="1" x14ac:dyDescent="0.3">
      <c r="B32" s="18"/>
      <c r="C32" s="40" t="s">
        <v>28</v>
      </c>
      <c r="D32" s="41"/>
      <c r="E32" s="23">
        <v>0</v>
      </c>
      <c r="F32" s="24">
        <v>155500</v>
      </c>
      <c r="G32" s="24">
        <f t="shared" si="4"/>
        <v>155500</v>
      </c>
      <c r="H32" s="24">
        <v>155500</v>
      </c>
      <c r="I32" s="24">
        <v>155500</v>
      </c>
      <c r="J32" s="24">
        <f t="shared" si="5"/>
        <v>155500</v>
      </c>
    </row>
    <row r="33" spans="1:10" x14ac:dyDescent="0.3">
      <c r="B33" s="18"/>
      <c r="C33" s="40" t="s">
        <v>27</v>
      </c>
      <c r="D33" s="41"/>
      <c r="E33" s="23">
        <v>0</v>
      </c>
      <c r="F33" s="23">
        <v>0</v>
      </c>
      <c r="G33" s="24">
        <f t="shared" si="4"/>
        <v>0</v>
      </c>
      <c r="H33" s="23">
        <v>0</v>
      </c>
      <c r="I33" s="23">
        <v>0</v>
      </c>
      <c r="J33" s="24">
        <f t="shared" si="5"/>
        <v>0</v>
      </c>
    </row>
    <row r="34" spans="1:10" ht="38.25" customHeight="1" x14ac:dyDescent="0.3">
      <c r="A34" s="14"/>
      <c r="B34" s="50" t="s">
        <v>30</v>
      </c>
      <c r="C34" s="51"/>
      <c r="D34" s="52"/>
      <c r="E34" s="34">
        <f t="shared" ref="E34:J34" si="6">E35+E36+E37+E38</f>
        <v>112535238</v>
      </c>
      <c r="F34" s="34">
        <f t="shared" si="6"/>
        <v>233068.56</v>
      </c>
      <c r="G34" s="34">
        <f t="shared" si="6"/>
        <v>112768306.56</v>
      </c>
      <c r="H34" s="34">
        <f t="shared" si="6"/>
        <v>52216614.079999998</v>
      </c>
      <c r="I34" s="34">
        <f t="shared" si="6"/>
        <v>52216614.079999998</v>
      </c>
      <c r="J34" s="34">
        <f t="shared" si="6"/>
        <v>-60318623.920000002</v>
      </c>
    </row>
    <row r="35" spans="1:10" x14ac:dyDescent="0.3">
      <c r="B35" s="15"/>
      <c r="C35" s="40" t="s">
        <v>15</v>
      </c>
      <c r="D35" s="41"/>
      <c r="E35" s="23">
        <v>0</v>
      </c>
      <c r="F35" s="23">
        <v>0</v>
      </c>
      <c r="G35" s="24">
        <f>E35+F35</f>
        <v>0</v>
      </c>
      <c r="H35" s="23">
        <v>0</v>
      </c>
      <c r="I35" s="23">
        <v>0</v>
      </c>
      <c r="J35" s="24">
        <f>I35-E35</f>
        <v>0</v>
      </c>
    </row>
    <row r="36" spans="1:10" x14ac:dyDescent="0.3">
      <c r="B36" s="15"/>
      <c r="C36" s="40" t="s">
        <v>35</v>
      </c>
      <c r="D36" s="41"/>
      <c r="E36" s="23">
        <v>0</v>
      </c>
      <c r="F36" s="23">
        <v>905.9</v>
      </c>
      <c r="G36" s="24">
        <f t="shared" ref="G36:G38" si="7">E36+F36</f>
        <v>905.9</v>
      </c>
      <c r="H36" s="23">
        <v>905.9</v>
      </c>
      <c r="I36" s="23">
        <v>905.9</v>
      </c>
      <c r="J36" s="24">
        <f>I36-E36</f>
        <v>905.9</v>
      </c>
    </row>
    <row r="37" spans="1:10" x14ac:dyDescent="0.3">
      <c r="B37" s="18"/>
      <c r="C37" s="42" t="s">
        <v>26</v>
      </c>
      <c r="D37" s="43"/>
      <c r="E37" s="23">
        <v>2675000</v>
      </c>
      <c r="F37" s="23">
        <v>232162.66</v>
      </c>
      <c r="G37" s="24">
        <f t="shared" si="7"/>
        <v>2907162.66</v>
      </c>
      <c r="H37" s="23">
        <v>914987.18</v>
      </c>
      <c r="I37" s="23">
        <v>914987.18</v>
      </c>
      <c r="J37" s="24">
        <f>I37-E37</f>
        <v>-1760012.8199999998</v>
      </c>
    </row>
    <row r="38" spans="1:10" ht="22.5" customHeight="1" x14ac:dyDescent="0.3">
      <c r="B38" s="18"/>
      <c r="C38" s="40" t="s">
        <v>27</v>
      </c>
      <c r="D38" s="41"/>
      <c r="E38" s="23">
        <v>109860238</v>
      </c>
      <c r="F38" s="23">
        <v>0</v>
      </c>
      <c r="G38" s="24">
        <f t="shared" si="7"/>
        <v>109860238</v>
      </c>
      <c r="H38" s="23">
        <v>51300721</v>
      </c>
      <c r="I38" s="23">
        <v>51300721</v>
      </c>
      <c r="J38" s="24">
        <f>I38-E38</f>
        <v>-58559517</v>
      </c>
    </row>
    <row r="39" spans="1:10" x14ac:dyDescent="0.3">
      <c r="B39" s="15" t="s">
        <v>23</v>
      </c>
      <c r="C39" s="19"/>
      <c r="D39" s="20"/>
      <c r="E39" s="25">
        <f t="shared" ref="E39:J39" si="8">E40</f>
        <v>0</v>
      </c>
      <c r="F39" s="25">
        <f t="shared" si="8"/>
        <v>0</v>
      </c>
      <c r="G39" s="25">
        <f t="shared" si="8"/>
        <v>0</v>
      </c>
      <c r="H39" s="25">
        <f t="shared" si="8"/>
        <v>0</v>
      </c>
      <c r="I39" s="25">
        <f t="shared" si="8"/>
        <v>0</v>
      </c>
      <c r="J39" s="25">
        <f t="shared" si="8"/>
        <v>0</v>
      </c>
    </row>
    <row r="40" spans="1:10" x14ac:dyDescent="0.3">
      <c r="B40" s="18"/>
      <c r="C40" s="40" t="s">
        <v>20</v>
      </c>
      <c r="D40" s="41"/>
      <c r="E40" s="23">
        <v>0</v>
      </c>
      <c r="F40" s="23">
        <v>0</v>
      </c>
      <c r="G40" s="24">
        <f>E40+F40</f>
        <v>0</v>
      </c>
      <c r="H40" s="23">
        <v>0</v>
      </c>
      <c r="I40" s="23">
        <v>0</v>
      </c>
      <c r="J40" s="24">
        <f>I40-E40</f>
        <v>0</v>
      </c>
    </row>
    <row r="41" spans="1:10" ht="3" customHeight="1" x14ac:dyDescent="0.3">
      <c r="B41" s="1"/>
      <c r="C41" s="2"/>
      <c r="D41" s="3"/>
      <c r="E41" s="26"/>
      <c r="F41" s="26"/>
      <c r="G41" s="26"/>
      <c r="H41" s="26"/>
      <c r="I41" s="26"/>
      <c r="J41" s="26"/>
    </row>
    <row r="42" spans="1:10" x14ac:dyDescent="0.3">
      <c r="B42" s="8"/>
      <c r="C42" s="9"/>
      <c r="D42" s="10" t="s">
        <v>21</v>
      </c>
      <c r="E42" s="21">
        <f>+E34+E40+E25</f>
        <v>112535238</v>
      </c>
      <c r="F42" s="21">
        <f t="shared" ref="F42:I42" si="9">+F34+F40+F25</f>
        <v>388568.56</v>
      </c>
      <c r="G42" s="21">
        <f t="shared" si="9"/>
        <v>112923806.56</v>
      </c>
      <c r="H42" s="21">
        <f t="shared" si="9"/>
        <v>52372114.079999998</v>
      </c>
      <c r="I42" s="21">
        <f t="shared" si="9"/>
        <v>52372114.079999998</v>
      </c>
      <c r="J42" s="44">
        <f>+J25+J34+J40</f>
        <v>-60163123.920000002</v>
      </c>
    </row>
    <row r="43" spans="1:10" ht="11.25" customHeight="1" x14ac:dyDescent="0.3">
      <c r="B43" s="38"/>
      <c r="C43" s="38"/>
      <c r="D43" s="38"/>
      <c r="E43" s="38"/>
      <c r="F43" s="38"/>
      <c r="G43" s="39"/>
      <c r="H43" s="48" t="s">
        <v>31</v>
      </c>
      <c r="I43" s="49"/>
      <c r="J43" s="45"/>
    </row>
    <row r="44" spans="1:10" ht="12.75" customHeight="1" x14ac:dyDescent="0.3">
      <c r="B44" s="11" t="s">
        <v>33</v>
      </c>
      <c r="C44" s="12"/>
      <c r="D44" s="12"/>
      <c r="E44" s="12"/>
      <c r="F44" s="12"/>
      <c r="G44" s="12"/>
      <c r="H44" s="12"/>
      <c r="I44" s="12"/>
      <c r="J44" s="12"/>
    </row>
    <row r="45" spans="1:10" ht="12.75" customHeight="1" x14ac:dyDescent="0.3">
      <c r="B45" s="11"/>
      <c r="C45" s="12"/>
      <c r="D45" s="12"/>
      <c r="E45" s="12"/>
      <c r="F45" s="12"/>
      <c r="G45" s="12"/>
      <c r="H45" s="12"/>
      <c r="I45" s="12"/>
      <c r="J45" s="12"/>
    </row>
    <row r="46" spans="1:10" ht="12.75" customHeight="1" x14ac:dyDescent="0.3">
      <c r="B46" s="11"/>
      <c r="C46" s="12"/>
      <c r="D46" s="12"/>
      <c r="E46" s="12"/>
      <c r="F46" s="12"/>
      <c r="G46" s="12"/>
      <c r="H46" s="12"/>
      <c r="I46" s="12"/>
      <c r="J46" s="12"/>
    </row>
    <row r="47" spans="1:10" x14ac:dyDescent="0.3">
      <c r="B47" s="11"/>
      <c r="C47" s="12"/>
      <c r="D47" s="12"/>
      <c r="E47" s="12"/>
      <c r="F47" s="12"/>
      <c r="G47" s="12"/>
      <c r="H47" s="12"/>
      <c r="I47" s="12"/>
      <c r="J47" s="12"/>
    </row>
    <row r="48" spans="1:10" ht="6.75" customHeight="1" x14ac:dyDescent="0.3">
      <c r="C48" s="53"/>
      <c r="D48" s="53"/>
      <c r="E48" s="13"/>
      <c r="F48" s="13"/>
      <c r="G48" s="53"/>
      <c r="H48" s="53"/>
      <c r="I48" s="53"/>
      <c r="J48" s="53"/>
    </row>
    <row r="49" spans="3:10" ht="12.75" customHeight="1" x14ac:dyDescent="0.3">
      <c r="C49" s="36"/>
      <c r="D49" s="37"/>
      <c r="E49" s="30"/>
      <c r="F49" s="30"/>
      <c r="G49" s="31"/>
      <c r="H49" s="36"/>
      <c r="I49" s="37"/>
      <c r="J49" s="31"/>
    </row>
    <row r="50" spans="3:10" ht="16.5" customHeight="1" x14ac:dyDescent="0.3">
      <c r="C50" s="36"/>
      <c r="D50" s="37"/>
      <c r="E50" s="30"/>
      <c r="F50" s="30"/>
      <c r="G50" s="47"/>
      <c r="H50" s="47"/>
      <c r="I50" s="47"/>
      <c r="J50" s="47"/>
    </row>
    <row r="51" spans="3:10" x14ac:dyDescent="0.3"/>
    <row r="52" spans="3:10" x14ac:dyDescent="0.3"/>
    <row r="53" spans="3:10" x14ac:dyDescent="0.3"/>
    <row r="54" spans="3:10" x14ac:dyDescent="0.3"/>
    <row r="55" spans="3:10" x14ac:dyDescent="0.3"/>
    <row r="56" spans="3:10" ht="15" customHeight="1" x14ac:dyDescent="0.3">
      <c r="C56" s="7"/>
      <c r="D56" s="7"/>
      <c r="H56" s="7"/>
      <c r="I56" s="7"/>
    </row>
    <row r="57" spans="3:10" ht="15" customHeight="1" x14ac:dyDescent="0.3">
      <c r="C57" s="7"/>
      <c r="D57" s="7"/>
      <c r="H57" s="7"/>
      <c r="I57" s="7"/>
    </row>
    <row r="58" spans="3:10" ht="30" customHeight="1" x14ac:dyDescent="0.3"/>
    <row r="65520" ht="26.25" hidden="1" customHeight="1" x14ac:dyDescent="0.3"/>
    <row r="65521" ht="25.5" hidden="1" customHeight="1" x14ac:dyDescent="0.3"/>
    <row r="65522" ht="36.75" hidden="1" customHeight="1" x14ac:dyDescent="0.3"/>
    <row r="65523" x14ac:dyDescent="0.3"/>
    <row r="65524" x14ac:dyDescent="0.3"/>
    <row r="65525" x14ac:dyDescent="0.3"/>
    <row r="65526" x14ac:dyDescent="0.3"/>
    <row r="65527" x14ac:dyDescent="0.3"/>
    <row r="65528" x14ac:dyDescent="0.3"/>
    <row r="65529" x14ac:dyDescent="0.3"/>
    <row r="65530" x14ac:dyDescent="0.3"/>
    <row r="65531" x14ac:dyDescent="0.3"/>
  </sheetData>
  <mergeCells count="45">
    <mergeCell ref="B14:D14"/>
    <mergeCell ref="B16:D16"/>
    <mergeCell ref="B3:J3"/>
    <mergeCell ref="B4:J4"/>
    <mergeCell ref="B5:J5"/>
    <mergeCell ref="B6:D8"/>
    <mergeCell ref="B12:D12"/>
    <mergeCell ref="E6:I6"/>
    <mergeCell ref="J6:J7"/>
    <mergeCell ref="B9:D9"/>
    <mergeCell ref="B10:D10"/>
    <mergeCell ref="B11:D11"/>
    <mergeCell ref="H20:I20"/>
    <mergeCell ref="B22:D24"/>
    <mergeCell ref="E22:I22"/>
    <mergeCell ref="C30:D30"/>
    <mergeCell ref="J22:J23"/>
    <mergeCell ref="J19:J20"/>
    <mergeCell ref="C31:D31"/>
    <mergeCell ref="C32:D32"/>
    <mergeCell ref="C33:D33"/>
    <mergeCell ref="B17:D17"/>
    <mergeCell ref="B18:D18"/>
    <mergeCell ref="C29:D29"/>
    <mergeCell ref="B2:J2"/>
    <mergeCell ref="C40:D40"/>
    <mergeCell ref="C50:D50"/>
    <mergeCell ref="G50:J50"/>
    <mergeCell ref="H43:I43"/>
    <mergeCell ref="B34:D34"/>
    <mergeCell ref="C36:D36"/>
    <mergeCell ref="C48:D48"/>
    <mergeCell ref="G48:J48"/>
    <mergeCell ref="C49:D49"/>
    <mergeCell ref="B15:D15"/>
    <mergeCell ref="C38:D38"/>
    <mergeCell ref="C26:D26"/>
    <mergeCell ref="C27:D27"/>
    <mergeCell ref="C28:D28"/>
    <mergeCell ref="B13:D13"/>
    <mergeCell ref="H49:I49"/>
    <mergeCell ref="B43:G43"/>
    <mergeCell ref="C35:D35"/>
    <mergeCell ref="C37:D37"/>
    <mergeCell ref="J42:J43"/>
  </mergeCells>
  <printOptions horizontalCentered="1" verticalCentered="1"/>
  <pageMargins left="0" right="0" top="0.39370078740157483" bottom="0" header="0" footer="0.3937007874015748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ESFE201906007</cp:lastModifiedBy>
  <cp:lastPrinted>2023-03-03T15:03:36Z</cp:lastPrinted>
  <dcterms:created xsi:type="dcterms:W3CDTF">2014-09-04T16:46:21Z</dcterms:created>
  <dcterms:modified xsi:type="dcterms:W3CDTF">2023-07-05T15:57:49Z</dcterms:modified>
</cp:coreProperties>
</file>